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<sst xmlns="http://schemas.openxmlformats.org/spreadsheetml/2006/main" count="467" uniqueCount="186">
  <si>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</si>
  <si>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</si>
  <si>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</si>
  <si>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</si>
  <si>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</si>
  <si>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</si>
  <si>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</si>
  <si>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</si>
  <si>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</si>
  <si>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</si>
  <si>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</si>
  <si>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</si>
  <si>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</si>
  <si>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</si>
  <si>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</si>
  <si>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</si>
  <si>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</si>
  <si>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</si>
  <si>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</si>
  <si>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</si>
  <si>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</si>
  <si>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</si>
  <si>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</si>
  <si>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</si>
  <si>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</si>
  <si>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</si>
  <si>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</si>
  <si>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</si>
  <si>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</si>
  <si>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</si>
  <si>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</si>
  <si>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</si>
  <si>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</si>
  <si>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</si>
  <si>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</si>
  <si>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</si>
  <si>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</si>
  <si>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</si>
  <si>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</si>
  <si>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</si>
  <si>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</si>
  <si>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</si>
  <si>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</si>
  <si>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</si>
  <si>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</si>
  <si>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</si>
  <si>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</si>
  <si>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</si>
  <si>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</si>
  <si>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</si>
  <si>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</si>
  <si>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</si>
  <si>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</si>
  <si>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</si>
  <si>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</si>
  <si>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</si>
  <si>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</si>
  <si>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</si>
  <si>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</si>
  <si>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</si>
  <si>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</si>
  <si>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</si>
  <si>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</si>
  <si>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</si>
  <si>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</si>
  <si>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</si>
  <si>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</si>
  <si>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</si>
  <si>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</si>
  <si>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</si>
  <si>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</si>
  <si>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</si>
  <si>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</si>
  <si>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</si>
  <si>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</si>
  <si>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</si>
  <si>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</si>
  <si>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</si>
  <si>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</si>
  <si>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</si>
  <si>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</si>
  <si>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</si>
  <si>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</si>
  <si>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</si>
  <si>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</si>
  <si>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</si>
  <si>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</si>
  <si>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</si>
  <si>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</si>
  <si>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</si>
  <si>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</si>
  <si>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</si>
  <si>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</si>
  <si>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</si>
  <si>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</si>
  <si>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</si>
  <si>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</si>
  <si>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</si>
  <si>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</si>
  <si>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</si>
  <si>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</si>
  <si>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</si>
  <si>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</si>
  <si>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</si>
  <si>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</si>
  <si>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</si>
  <si>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</si>
  <si>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</si>
  <si>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</si>
  <si>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</si>
  <si>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</si>
  <si>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</si>
  <si>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</si>
  <si>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</si>
  <si>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</si>
  <si>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</si>
  <si>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</si>
  <si>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</si>
  <si>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</si>
  <si>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</si>
  <si>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</si>
  <si>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</si>
  <si>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</si>
  <si>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</si>
  <si>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</si>
  <si>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</si>
  <si>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</si>
  <si>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</si>
  <si>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</si>
  <si>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</si>
  <si>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</si>
  <si>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</si>
  <si>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</si>
  <si>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</si>
  <si>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</si>
  <si>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</si>
  <si>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</si>
  <si>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</si>
  <si>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</si>
  <si>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</si>
  <si>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</si>
  <si>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</si>
  <si>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</si>
  <si>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</si>
  <si>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</si>
  <si>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</si>
  <si>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</si>
  <si>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</si>
  <si>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</si>
  <si>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</si>
  <si>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</si>
  <si>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</si>
  <si>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</si>
  <si>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</si>
  <si>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</si>
  <si>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</si>
  <si>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</si>
  <si>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</si>
  <si>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</si>
  <si>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</si>
  <si>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</si>
  <si>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</si>
  <si>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</si>
  <si>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</si>
  <si>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</si>
  <si>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</si>
  <si>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</si>
  <si>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</si>
  <si>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</si>
  <si>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</si>
  <si>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</si>
  <si>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</si>
  <si>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</si>
  <si>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</si>
  <si>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</si>
  <si>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</si>
  <si>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</si>
  <si>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</si>
  <si>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</si>
  <si>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KAUNO LOPŠELIS-DARŽELIS"PAGRANDUKAS"</t>
  </si>
  <si>
    <t>Vyr.buhalterė</t>
  </si>
  <si>
    <t>Birutė Regelskienė</t>
  </si>
  <si>
    <t>Direktorė</t>
  </si>
  <si>
    <t>Vida Bakutienė</t>
  </si>
  <si>
    <t>PAGAL 2013_M._GRUODŽIO 31_____D. DUOMENIS</t>
  </si>
  <si>
    <t>___2014-02-24__________________Nr. __sd(2.4)-___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</si>
</sst>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33" borderId="16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43">
      <selection activeCell="A76" sqref="A76:D7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1" customWidth="1"/>
    <col min="5" max="6" width="11.8515625" style="7" customWidth="1"/>
    <col min="7" max="16384" width="9.140625" style="7" customWidth="1"/>
  </cols>
  <sheetData>
    <row r="1" spans="1:6" ht="12.75">
      <c r="A1" s="119"/>
      <c r="B1" s="111"/>
      <c r="C1" s="111"/>
      <c r="D1" s="118"/>
      <c r="E1" s="119"/>
      <c r="F1" s="119"/>
    </row>
    <row r="2" spans="1:6" ht="12.75" customHeight="1">
      <c r="A2" s="119"/>
      <c r="B2" s="111"/>
      <c r="C2" s="111"/>
      <c r="D2" s="160" t="s">
        <v>100</v>
      </c>
      <c r="E2" s="161"/>
      <c r="F2" s="161"/>
    </row>
    <row r="3" spans="4:6" ht="12.75">
      <c r="D3" s="160" t="s">
        <v>103</v>
      </c>
      <c r="E3" s="151"/>
      <c r="F3" s="151"/>
    </row>
    <row r="5" spans="1:6" ht="12.75" customHeight="1">
      <c r="A5" s="152" t="s">
        <v>102</v>
      </c>
      <c r="B5" s="151"/>
      <c r="C5" s="151"/>
      <c r="D5" s="151"/>
      <c r="E5" s="151"/>
      <c r="F5" s="151"/>
    </row>
    <row r="6" spans="1:6" ht="12.75" customHeight="1">
      <c r="A6" s="141" t="s">
        <v>0</v>
      </c>
      <c r="B6" s="151"/>
      <c r="C6" s="151"/>
      <c r="D6" s="151"/>
      <c r="E6" s="151"/>
      <c r="F6" s="151"/>
    </row>
    <row r="7" spans="1:6" ht="12.75" customHeight="1">
      <c r="A7" s="141" t="s">
        <v>121</v>
      </c>
      <c r="B7" s="151"/>
      <c r="C7" s="151"/>
      <c r="D7" s="151"/>
      <c r="E7" s="151"/>
      <c r="F7" s="151"/>
    </row>
    <row r="8" spans="1:4" ht="12.75" customHeight="1">
      <c r="A8" s="150"/>
      <c r="B8" s="151"/>
      <c r="C8" s="151"/>
      <c r="D8" s="151"/>
    </row>
    <row r="9" spans="1:6" ht="12.75" customHeight="1">
      <c r="A9" s="141" t="s">
        <v>122</v>
      </c>
      <c r="B9" s="151"/>
      <c r="C9" s="151"/>
      <c r="D9" s="151"/>
      <c r="E9" s="151"/>
      <c r="F9" s="151"/>
    </row>
    <row r="10" spans="1:6" ht="12.75" customHeight="1">
      <c r="A10" s="141" t="s">
        <v>155</v>
      </c>
      <c r="B10" s="156"/>
      <c r="C10" s="156"/>
      <c r="D10" s="156"/>
      <c r="E10" s="156"/>
      <c r="F10" s="156"/>
    </row>
    <row r="11" spans="1:6" ht="12.75">
      <c r="A11" s="156"/>
      <c r="B11" s="156"/>
      <c r="C11" s="156"/>
      <c r="D11" s="156"/>
      <c r="E11" s="156"/>
      <c r="F11" s="156"/>
    </row>
    <row r="12" spans="1:4" ht="12.75" customHeight="1">
      <c r="A12" s="150"/>
      <c r="B12" s="151"/>
      <c r="C12" s="151"/>
      <c r="D12" s="151"/>
    </row>
    <row r="13" spans="1:6" ht="12.75" customHeight="1">
      <c r="A13" s="152" t="s">
        <v>1</v>
      </c>
      <c r="B13" s="153"/>
      <c r="C13" s="153"/>
      <c r="D13" s="153"/>
      <c r="E13" s="153"/>
      <c r="F13" s="153"/>
    </row>
    <row r="14" spans="1:6" ht="12.75" customHeight="1">
      <c r="A14" s="152" t="s">
        <v>2</v>
      </c>
      <c r="B14" s="153"/>
      <c r="C14" s="153"/>
      <c r="D14" s="153"/>
      <c r="E14" s="153"/>
      <c r="F14" s="153"/>
    </row>
    <row r="15" s="98" customFormat="1" ht="12.75"/>
    <row r="16" spans="1:6" ht="12.75" customHeight="1">
      <c r="A16" s="141" t="s">
        <v>3</v>
      </c>
      <c r="B16" s="151"/>
      <c r="C16" s="151"/>
      <c r="D16" s="151"/>
      <c r="E16" s="151"/>
      <c r="F16" s="151"/>
    </row>
    <row r="17" spans="1:6" ht="12.75" customHeight="1">
      <c r="A17" s="141" t="s">
        <v>4</v>
      </c>
      <c r="B17" s="151"/>
      <c r="C17" s="151"/>
      <c r="D17" s="151"/>
      <c r="E17" s="151"/>
      <c r="F17" s="151"/>
    </row>
    <row r="18" spans="1:6" ht="12.75" customHeight="1">
      <c r="A18" s="97"/>
      <c r="B18" s="98"/>
      <c r="C18" s="159" t="s">
        <v>159</v>
      </c>
      <c r="D18" s="159"/>
      <c r="E18" s="159"/>
      <c r="F18" s="159"/>
    </row>
    <row r="19" spans="1:6" ht="67.5" customHeight="1">
      <c r="A19" s="3" t="s">
        <v>5</v>
      </c>
      <c r="B19" s="154" t="s">
        <v>6</v>
      </c>
      <c r="C19" s="155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7" customFormat="1" ht="12.75" customHeight="1">
      <c r="A24" s="80" t="s">
        <v>48</v>
      </c>
      <c r="B24" s="6" t="s">
        <v>169</v>
      </c>
      <c r="C24" s="5"/>
      <c r="D24" s="101"/>
      <c r="E24" s="85"/>
      <c r="F24" s="85"/>
    </row>
    <row r="25" spans="1:6" s="86" customFormat="1" ht="12.75" customHeight="1">
      <c r="A25" s="3" t="s">
        <v>49</v>
      </c>
      <c r="B25" s="92" t="s">
        <v>164</v>
      </c>
      <c r="C25" s="93"/>
      <c r="D25" s="102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166</v>
      </c>
      <c r="D28" s="128"/>
      <c r="E28" s="85"/>
      <c r="F28" s="85"/>
    </row>
    <row r="29" spans="1:6" s="86" customFormat="1" ht="12.75" customHeight="1">
      <c r="A29" s="36" t="s">
        <v>15</v>
      </c>
      <c r="B29" s="10"/>
      <c r="C29" s="68" t="s">
        <v>167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3"/>
      <c r="E33" s="85"/>
      <c r="F33" s="85"/>
    </row>
    <row r="34" spans="1:6" s="86" customFormat="1" ht="12.75" customHeight="1">
      <c r="A34" s="25" t="s">
        <v>43</v>
      </c>
      <c r="B34" s="74"/>
      <c r="C34" s="104" t="s">
        <v>55</v>
      </c>
      <c r="D34" s="103"/>
      <c r="E34" s="85"/>
      <c r="F34" s="85"/>
    </row>
    <row r="35" spans="1:6" s="86" customFormat="1" ht="12.75" customHeight="1">
      <c r="A35" s="25" t="s">
        <v>44</v>
      </c>
      <c r="B35" s="74"/>
      <c r="C35" s="104" t="s">
        <v>94</v>
      </c>
      <c r="D35" s="103"/>
      <c r="E35" s="85"/>
      <c r="F35" s="85"/>
    </row>
    <row r="36" spans="1:6" s="86" customFormat="1" ht="12.75" customHeight="1">
      <c r="A36" s="25" t="s">
        <v>45</v>
      </c>
      <c r="B36" s="74"/>
      <c r="C36" s="104" t="s">
        <v>88</v>
      </c>
      <c r="D36" s="105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6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7" t="s">
        <v>62</v>
      </c>
      <c r="C41" s="108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5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09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5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5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5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5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5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5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5"/>
      <c r="E58" s="85"/>
      <c r="F58" s="85"/>
    </row>
    <row r="59" spans="1:6" s="86" customFormat="1" ht="12.75" customHeight="1">
      <c r="A59" s="25" t="s">
        <v>35</v>
      </c>
      <c r="B59" s="40"/>
      <c r="C59" s="42" t="s">
        <v>126</v>
      </c>
      <c r="D59" s="105"/>
      <c r="E59" s="85"/>
      <c r="F59" s="85"/>
    </row>
    <row r="60" spans="1:6" s="86" customFormat="1" ht="12.75" customHeight="1">
      <c r="A60" s="25" t="s">
        <v>157</v>
      </c>
      <c r="B60" s="40"/>
      <c r="C60" s="42" t="s">
        <v>75</v>
      </c>
      <c r="D60" s="105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5"/>
      <c r="E61" s="85"/>
      <c r="F61" s="85"/>
    </row>
    <row r="62" spans="1:6" s="86" customFormat="1" ht="12.75" customHeight="1">
      <c r="A62" s="25" t="s">
        <v>160</v>
      </c>
      <c r="B62" s="40"/>
      <c r="C62" s="42" t="s">
        <v>77</v>
      </c>
      <c r="D62" s="109"/>
      <c r="E62" s="85"/>
      <c r="F62" s="85"/>
    </row>
    <row r="63" spans="1:6" s="86" customFormat="1" ht="12.75" customHeight="1">
      <c r="A63" s="3" t="s">
        <v>78</v>
      </c>
      <c r="B63" s="107" t="s">
        <v>79</v>
      </c>
      <c r="C63" s="108"/>
      <c r="D63" s="101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42" t="s">
        <v>84</v>
      </c>
      <c r="C69" s="143"/>
      <c r="D69" s="5"/>
      <c r="E69" s="85"/>
      <c r="F69" s="85"/>
    </row>
    <row r="70" spans="1:6" s="86" customFormat="1" ht="12.75">
      <c r="A70" s="110"/>
      <c r="B70" s="88"/>
      <c r="C70" s="88"/>
      <c r="D70" s="88"/>
      <c r="E70" s="111"/>
      <c r="F70" s="111"/>
    </row>
    <row r="71" spans="1:6" s="111" customFormat="1" ht="12.75">
      <c r="A71" s="145" t="s">
        <v>172</v>
      </c>
      <c r="B71" s="145"/>
      <c r="C71" s="145"/>
      <c r="D71" s="145"/>
      <c r="E71" s="144" t="s">
        <v>128</v>
      </c>
      <c r="F71" s="144"/>
    </row>
    <row r="72" spans="1:6" s="86" customFormat="1" ht="15" customHeight="1">
      <c r="A72" s="157" t="s">
        <v>175</v>
      </c>
      <c r="B72" s="157"/>
      <c r="C72" s="157"/>
      <c r="D72" s="158"/>
      <c r="E72" s="141" t="s">
        <v>127</v>
      </c>
      <c r="F72" s="141"/>
    </row>
    <row r="73" spans="1:4" s="86" customFormat="1" ht="12.75" customHeight="1">
      <c r="A73" s="146" t="s">
        <v>174</v>
      </c>
      <c r="B73" s="147"/>
      <c r="C73" s="132"/>
      <c r="D73" s="111"/>
    </row>
    <row r="74" spans="1:4" s="86" customFormat="1" ht="12.75" customHeight="1">
      <c r="A74" s="131"/>
      <c r="B74" s="132"/>
      <c r="C74" s="132"/>
      <c r="D74" s="111"/>
    </row>
    <row r="75" spans="1:6" s="86" customFormat="1" ht="12.75">
      <c r="A75" s="148" t="s">
        <v>173</v>
      </c>
      <c r="B75" s="148"/>
      <c r="C75" s="148"/>
      <c r="D75" s="148"/>
      <c r="E75" s="149" t="s">
        <v>128</v>
      </c>
      <c r="F75" s="149"/>
    </row>
    <row r="76" spans="1:6" s="86" customFormat="1" ht="12.75" customHeight="1">
      <c r="A76" s="140" t="s">
        <v>176</v>
      </c>
      <c r="B76" s="140"/>
      <c r="C76" s="140"/>
      <c r="D76" s="140"/>
      <c r="E76" s="141" t="s">
        <v>127</v>
      </c>
      <c r="F76" s="141"/>
    </row>
    <row r="77" s="86" customFormat="1" ht="12.75">
      <c r="D77" s="111"/>
    </row>
    <row r="78" s="86" customFormat="1" ht="12.75">
      <c r="D78" s="111"/>
    </row>
    <row r="79" s="86" customFormat="1" ht="12.75">
      <c r="D79" s="111"/>
    </row>
    <row r="80" s="86" customFormat="1" ht="12.75">
      <c r="D80" s="111"/>
    </row>
    <row r="81" s="86" customFormat="1" ht="12.75">
      <c r="D81" s="111"/>
    </row>
    <row r="82" s="86" customFormat="1" ht="12.75">
      <c r="D82" s="111"/>
    </row>
    <row r="83" s="86" customFormat="1" ht="12.75">
      <c r="D83" s="111"/>
    </row>
    <row r="84" s="86" customFormat="1" ht="12.75">
      <c r="D84" s="111"/>
    </row>
    <row r="85" s="86" customFormat="1" ht="12.75">
      <c r="D85" s="111"/>
    </row>
    <row r="86" s="86" customFormat="1" ht="12.75">
      <c r="D86" s="111"/>
    </row>
    <row r="87" s="86" customFormat="1" ht="12.75">
      <c r="D87" s="111"/>
    </row>
    <row r="88" s="86" customFormat="1" ht="12.75">
      <c r="D88" s="111"/>
    </row>
    <row r="89" s="86" customFormat="1" ht="12.75">
      <c r="D89" s="111"/>
    </row>
    <row r="90" s="86" customFormat="1" ht="12.75">
      <c r="D90" s="111"/>
    </row>
    <row r="91" s="86" customFormat="1" ht="12.75">
      <c r="D91" s="111"/>
    </row>
    <row r="92" s="86" customFormat="1" ht="12.75">
      <c r="D92" s="111"/>
    </row>
    <row r="93" s="86" customFormat="1" ht="12.75">
      <c r="D93" s="111"/>
    </row>
    <row r="94" s="86" customFormat="1" ht="12.75">
      <c r="D94" s="111"/>
    </row>
    <row r="95" s="86" customFormat="1" ht="12.75">
      <c r="D95" s="111"/>
    </row>
    <row r="96" s="86" customFormat="1" ht="12.75">
      <c r="D96" s="111"/>
    </row>
  </sheetData>
  <sheetProtection/>
  <mergeCells count="25">
    <mergeCell ref="A10:F11"/>
    <mergeCell ref="A72:D72"/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3:F13"/>
    <mergeCell ref="A14:F14"/>
    <mergeCell ref="A16:F16"/>
    <mergeCell ref="A17:F17"/>
    <mergeCell ref="B19:C19"/>
    <mergeCell ref="A76:D76"/>
    <mergeCell ref="E76:F76"/>
    <mergeCell ref="B69:C69"/>
    <mergeCell ref="E72:F72"/>
    <mergeCell ref="E71:F71"/>
    <mergeCell ref="A71:D71"/>
    <mergeCell ref="A73:B73"/>
    <mergeCell ref="A75:D75"/>
    <mergeCell ref="E75:F75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E59" sqref="E59:E6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7"/>
      <c r="B1" s="63"/>
      <c r="C1" s="63"/>
      <c r="D1" s="63"/>
      <c r="E1" s="118"/>
      <c r="F1" s="117"/>
      <c r="G1" s="117"/>
    </row>
    <row r="2" spans="5:7" ht="12.75">
      <c r="E2" s="162" t="s">
        <v>100</v>
      </c>
      <c r="F2" s="163"/>
      <c r="G2" s="163"/>
    </row>
    <row r="3" spans="5:7" ht="12.75">
      <c r="E3" s="164" t="s">
        <v>130</v>
      </c>
      <c r="F3" s="165"/>
      <c r="G3" s="165"/>
    </row>
    <row r="5" spans="1:7" ht="12.75">
      <c r="A5" s="172" t="s">
        <v>98</v>
      </c>
      <c r="B5" s="173"/>
      <c r="C5" s="173"/>
      <c r="D5" s="173"/>
      <c r="E5" s="173"/>
      <c r="F5" s="171"/>
      <c r="G5" s="171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66" t="s">
        <v>179</v>
      </c>
      <c r="B7" s="167"/>
      <c r="C7" s="167"/>
      <c r="D7" s="167"/>
      <c r="E7" s="167"/>
      <c r="F7" s="168"/>
      <c r="G7" s="168"/>
    </row>
    <row r="8" spans="1:7" ht="12.75">
      <c r="A8" s="169" t="s">
        <v>131</v>
      </c>
      <c r="B8" s="170"/>
      <c r="C8" s="170"/>
      <c r="D8" s="170"/>
      <c r="E8" s="170"/>
      <c r="F8" s="171"/>
      <c r="G8" s="171"/>
    </row>
    <row r="9" spans="1:7" ht="12.75" customHeight="1">
      <c r="A9" s="169" t="s">
        <v>124</v>
      </c>
      <c r="B9" s="170"/>
      <c r="C9" s="170"/>
      <c r="D9" s="170"/>
      <c r="E9" s="170"/>
      <c r="F9" s="171"/>
      <c r="G9" s="171"/>
    </row>
    <row r="10" spans="1:7" ht="12.75">
      <c r="A10" s="141" t="s">
        <v>132</v>
      </c>
      <c r="B10" s="176"/>
      <c r="C10" s="176"/>
      <c r="D10" s="176"/>
      <c r="E10" s="176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1"/>
      <c r="B12" s="171"/>
      <c r="C12" s="171"/>
      <c r="D12" s="171"/>
      <c r="E12" s="171"/>
    </row>
    <row r="13" spans="1:7" ht="12.75">
      <c r="A13" s="172" t="s">
        <v>1</v>
      </c>
      <c r="B13" s="173"/>
      <c r="C13" s="173"/>
      <c r="D13" s="173"/>
      <c r="E13" s="173"/>
      <c r="F13" s="183"/>
      <c r="G13" s="183"/>
    </row>
    <row r="14" spans="1:7" ht="12.75">
      <c r="A14" s="172" t="s">
        <v>184</v>
      </c>
      <c r="B14" s="173"/>
      <c r="C14" s="173"/>
      <c r="D14" s="173"/>
      <c r="E14" s="173"/>
      <c r="F14" s="183"/>
      <c r="G14" s="183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69" t="s">
        <v>185</v>
      </c>
      <c r="B16" s="184"/>
      <c r="C16" s="184"/>
      <c r="D16" s="184"/>
      <c r="E16" s="184"/>
      <c r="F16" s="185"/>
      <c r="G16" s="185"/>
    </row>
    <row r="17" spans="1:7" ht="12.75">
      <c r="A17" s="169" t="s">
        <v>4</v>
      </c>
      <c r="B17" s="169"/>
      <c r="C17" s="169"/>
      <c r="D17" s="169"/>
      <c r="E17" s="169"/>
      <c r="F17" s="185"/>
      <c r="G17" s="185"/>
    </row>
    <row r="18" spans="1:7" ht="12.75" customHeight="1">
      <c r="A18" s="11"/>
      <c r="B18" s="13"/>
      <c r="C18" s="13"/>
      <c r="D18" s="159" t="s">
        <v>159</v>
      </c>
      <c r="E18" s="159"/>
      <c r="F18" s="159"/>
      <c r="G18" s="159"/>
    </row>
    <row r="19" spans="1:7" ht="67.5" customHeight="1">
      <c r="A19" s="3" t="s">
        <v>5</v>
      </c>
      <c r="B19" s="177" t="s">
        <v>6</v>
      </c>
      <c r="C19" s="178"/>
      <c r="D19" s="179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5">
        <f>SUM(F27+F21)</f>
        <v>439358.91000000003</v>
      </c>
      <c r="G20" s="135">
        <f>SUM(G27+G21)</f>
        <v>980409.36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36">
        <v>1</v>
      </c>
      <c r="F21" s="135">
        <v>181.5</v>
      </c>
      <c r="G21" s="135"/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35"/>
      <c r="G22" s="135"/>
    </row>
    <row r="23" spans="1:7" s="16" customFormat="1" ht="12.75" customHeight="1">
      <c r="A23" s="36" t="s">
        <v>15</v>
      </c>
      <c r="B23" s="10"/>
      <c r="C23" s="64" t="s">
        <v>134</v>
      </c>
      <c r="D23" s="43"/>
      <c r="E23" s="65"/>
      <c r="F23" s="135">
        <v>181.5</v>
      </c>
      <c r="G23" s="135"/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35"/>
      <c r="G24" s="135"/>
    </row>
    <row r="25" spans="1:7" s="16" customFormat="1" ht="12.75" customHeight="1">
      <c r="A25" s="36" t="s">
        <v>18</v>
      </c>
      <c r="B25" s="10"/>
      <c r="C25" s="64" t="s">
        <v>143</v>
      </c>
      <c r="D25" s="43"/>
      <c r="E25" s="66"/>
      <c r="F25" s="135"/>
      <c r="G25" s="135"/>
    </row>
    <row r="26" spans="1:7" s="16" customFormat="1" ht="12.75" customHeight="1">
      <c r="A26" s="123" t="s">
        <v>97</v>
      </c>
      <c r="B26" s="10"/>
      <c r="C26" s="37" t="s">
        <v>85</v>
      </c>
      <c r="D26" s="38"/>
      <c r="E26" s="66"/>
      <c r="F26" s="135"/>
      <c r="G26" s="135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/>
      <c r="F27" s="135">
        <f>SUM(F28:F37)</f>
        <v>439177.41000000003</v>
      </c>
      <c r="G27" s="135">
        <f>SUM(G28:G37)</f>
        <v>980409.36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35"/>
      <c r="G28" s="135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35">
        <v>319691.48</v>
      </c>
      <c r="G29" s="135">
        <v>364964.96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35"/>
      <c r="G30" s="135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35"/>
      <c r="G31" s="135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35">
        <v>96084.88</v>
      </c>
      <c r="G32" s="135">
        <v>110605.15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35"/>
      <c r="G33" s="135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35"/>
      <c r="G34" s="135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35">
        <v>8482.03</v>
      </c>
      <c r="G35" s="135">
        <v>10222.3</v>
      </c>
    </row>
    <row r="36" spans="1:7" s="16" customFormat="1" ht="12.75" customHeight="1">
      <c r="A36" s="36" t="s">
        <v>37</v>
      </c>
      <c r="B36" s="40"/>
      <c r="C36" s="67" t="s">
        <v>133</v>
      </c>
      <c r="D36" s="68"/>
      <c r="E36" s="65"/>
      <c r="F36" s="135">
        <v>4251.02</v>
      </c>
      <c r="G36" s="135">
        <v>3440</v>
      </c>
    </row>
    <row r="37" spans="1:7" s="16" customFormat="1" ht="12.75" customHeight="1">
      <c r="A37" s="36" t="s">
        <v>38</v>
      </c>
      <c r="B37" s="10"/>
      <c r="C37" s="64" t="s">
        <v>158</v>
      </c>
      <c r="D37" s="43"/>
      <c r="E37" s="44">
        <v>2</v>
      </c>
      <c r="F37" s="135">
        <v>10668</v>
      </c>
      <c r="G37" s="135">
        <v>491176.95</v>
      </c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35"/>
      <c r="G38" s="135"/>
    </row>
    <row r="39" spans="1:7" s="127" customFormat="1" ht="12.75" customHeight="1">
      <c r="A39" s="80" t="s">
        <v>48</v>
      </c>
      <c r="B39" s="6" t="s">
        <v>168</v>
      </c>
      <c r="C39" s="6"/>
      <c r="D39" s="84"/>
      <c r="E39" s="129"/>
      <c r="F39" s="136"/>
      <c r="G39" s="136"/>
    </row>
    <row r="40" spans="1:7" s="16" customFormat="1" ht="12.75" customHeight="1">
      <c r="A40" s="1" t="s">
        <v>49</v>
      </c>
      <c r="B40" s="17" t="s">
        <v>165</v>
      </c>
      <c r="C40" s="45"/>
      <c r="D40" s="18"/>
      <c r="E40" s="65"/>
      <c r="F40" s="135"/>
      <c r="G40" s="135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66"/>
      <c r="F41" s="135">
        <f>SUM(F42+F48+F49+F57)</f>
        <v>192778.44999999998</v>
      </c>
      <c r="G41" s="135">
        <f>SUM(G42+G48+G49+G57)</f>
        <v>211801.13999999998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66"/>
      <c r="F42" s="135">
        <f>SUM(F43:F47)</f>
        <v>2140.64</v>
      </c>
      <c r="G42" s="135">
        <v>2184.93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35"/>
      <c r="G43" s="135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5">
        <v>2140.64</v>
      </c>
      <c r="G44" s="135">
        <v>2184.93</v>
      </c>
    </row>
    <row r="45" spans="1:7" s="16" customFormat="1" ht="12.75">
      <c r="A45" s="25" t="s">
        <v>16</v>
      </c>
      <c r="B45" s="40"/>
      <c r="C45" s="67" t="s">
        <v>135</v>
      </c>
      <c r="D45" s="68"/>
      <c r="E45" s="65"/>
      <c r="F45" s="135"/>
      <c r="G45" s="135"/>
    </row>
    <row r="46" spans="1:7" s="16" customFormat="1" ht="12.75">
      <c r="A46" s="25" t="s">
        <v>18</v>
      </c>
      <c r="B46" s="40"/>
      <c r="C46" s="67" t="s">
        <v>153</v>
      </c>
      <c r="D46" s="68"/>
      <c r="E46" s="65"/>
      <c r="F46" s="135"/>
      <c r="G46" s="135"/>
    </row>
    <row r="47" spans="1:7" s="16" customFormat="1" ht="12.75" customHeight="1">
      <c r="A47" s="25" t="s">
        <v>97</v>
      </c>
      <c r="B47" s="47"/>
      <c r="C47" s="189" t="s">
        <v>167</v>
      </c>
      <c r="D47" s="190"/>
      <c r="E47" s="65"/>
      <c r="F47" s="135"/>
      <c r="G47" s="135"/>
    </row>
    <row r="48" spans="1:7" s="16" customFormat="1" ht="12.75" customHeight="1">
      <c r="A48" s="80" t="s">
        <v>19</v>
      </c>
      <c r="B48" s="95" t="s">
        <v>123</v>
      </c>
      <c r="C48" s="77"/>
      <c r="D48" s="96"/>
      <c r="E48" s="44">
        <v>6</v>
      </c>
      <c r="F48" s="135">
        <v>7781.79</v>
      </c>
      <c r="G48" s="135">
        <v>2130.87</v>
      </c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44">
        <v>7</v>
      </c>
      <c r="F49" s="135">
        <f>SUM(F50:F55)</f>
        <v>158407.84</v>
      </c>
      <c r="G49" s="135">
        <v>190372.05</v>
      </c>
    </row>
    <row r="50" spans="1:7" s="16" customFormat="1" ht="12.75" customHeight="1">
      <c r="A50" s="25" t="s">
        <v>41</v>
      </c>
      <c r="B50" s="74"/>
      <c r="C50" s="124" t="s">
        <v>87</v>
      </c>
      <c r="D50" s="76"/>
      <c r="E50" s="66"/>
      <c r="F50" s="135"/>
      <c r="G50" s="135"/>
    </row>
    <row r="51" spans="1:7" s="16" customFormat="1" ht="12.75" customHeight="1">
      <c r="A51" s="125" t="s">
        <v>42</v>
      </c>
      <c r="B51" s="40"/>
      <c r="C51" s="67" t="s">
        <v>54</v>
      </c>
      <c r="D51" s="41"/>
      <c r="E51" s="89"/>
      <c r="F51" s="137"/>
      <c r="G51" s="137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66"/>
      <c r="F52" s="135">
        <v>613.77</v>
      </c>
      <c r="G52" s="135"/>
    </row>
    <row r="53" spans="1:7" s="16" customFormat="1" ht="12.75" customHeight="1">
      <c r="A53" s="25" t="s">
        <v>44</v>
      </c>
      <c r="B53" s="40"/>
      <c r="C53" s="189" t="s">
        <v>94</v>
      </c>
      <c r="D53" s="190"/>
      <c r="E53" s="70"/>
      <c r="F53" s="135">
        <v>3905.15</v>
      </c>
      <c r="G53" s="135">
        <v>3008.46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35">
        <v>151863.33</v>
      </c>
      <c r="G54" s="135">
        <v>183026.96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35">
        <v>2025.59</v>
      </c>
      <c r="G55" s="135">
        <v>4336.63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35"/>
      <c r="G56" s="135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44">
        <v>9</v>
      </c>
      <c r="F57" s="135">
        <v>24448.18</v>
      </c>
      <c r="G57" s="135">
        <v>17113.29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9">
        <f>SUM(F20+F41)</f>
        <v>632137.36</v>
      </c>
      <c r="G58" s="135">
        <f>SUM(G20+G41)</f>
        <v>1192210.5</v>
      </c>
    </row>
    <row r="59" spans="1:7" s="16" customFormat="1" ht="12.75" customHeight="1">
      <c r="A59" s="1" t="s">
        <v>61</v>
      </c>
      <c r="B59" s="17" t="s">
        <v>62</v>
      </c>
      <c r="C59" s="17"/>
      <c r="D59" s="115"/>
      <c r="E59" s="44">
        <v>10</v>
      </c>
      <c r="F59" s="135">
        <f>SUM(F60:F63)</f>
        <v>459975.77</v>
      </c>
      <c r="G59" s="135">
        <f>SUM(G60:G63)</f>
        <v>998703.48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44"/>
      <c r="F60" s="135">
        <v>101089.92</v>
      </c>
      <c r="G60" s="135">
        <v>118216.34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30"/>
      <c r="F61" s="138">
        <v>323046.3</v>
      </c>
      <c r="G61" s="138">
        <v>552311.25</v>
      </c>
    </row>
    <row r="62" spans="1:7" s="16" customFormat="1" ht="12.75" customHeight="1">
      <c r="A62" s="44" t="s">
        <v>39</v>
      </c>
      <c r="B62" s="191" t="s">
        <v>116</v>
      </c>
      <c r="C62" s="192"/>
      <c r="D62" s="143"/>
      <c r="E62" s="44"/>
      <c r="F62" s="135">
        <v>197.33</v>
      </c>
      <c r="G62" s="135">
        <v>0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44"/>
      <c r="F63" s="135">
        <v>35642.22</v>
      </c>
      <c r="G63" s="135">
        <v>328175.89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44"/>
      <c r="F64" s="135">
        <f>SUM(F69)</f>
        <v>161055.24</v>
      </c>
      <c r="G64" s="135">
        <v>168655.67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44"/>
      <c r="F65" s="135"/>
      <c r="G65" s="135"/>
    </row>
    <row r="66" spans="1:7" s="16" customFormat="1" ht="12.75">
      <c r="A66" s="36" t="s">
        <v>13</v>
      </c>
      <c r="B66" s="57"/>
      <c r="C66" s="64" t="s">
        <v>106</v>
      </c>
      <c r="D66" s="73"/>
      <c r="E66" s="203"/>
      <c r="F66" s="135"/>
      <c r="G66" s="135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44"/>
      <c r="F67" s="135"/>
      <c r="G67" s="135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204"/>
      <c r="F68" s="135"/>
      <c r="G68" s="135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0">
        <v>17</v>
      </c>
      <c r="F69" s="136">
        <f>SUM(F70:F83)</f>
        <v>161055.24</v>
      </c>
      <c r="G69" s="136">
        <f>SUM(G70:G83)</f>
        <v>168655.67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35"/>
      <c r="G70" s="135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35"/>
      <c r="G71" s="135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35"/>
      <c r="G72" s="135"/>
    </row>
    <row r="73" spans="1:7" s="16" customFormat="1" ht="12.75">
      <c r="A73" s="122" t="s">
        <v>27</v>
      </c>
      <c r="B73" s="74"/>
      <c r="C73" s="75" t="s">
        <v>89</v>
      </c>
      <c r="D73" s="76"/>
      <c r="E73" s="70"/>
      <c r="F73" s="135"/>
      <c r="G73" s="135"/>
    </row>
    <row r="74" spans="1:7" s="16" customFormat="1" ht="12.75">
      <c r="A74" s="44" t="s">
        <v>29</v>
      </c>
      <c r="B74" s="37"/>
      <c r="C74" s="37" t="s">
        <v>90</v>
      </c>
      <c r="D74" s="38"/>
      <c r="E74" s="120"/>
      <c r="F74" s="135"/>
      <c r="G74" s="135"/>
    </row>
    <row r="75" spans="1:7" s="16" customFormat="1" ht="12.75" customHeight="1">
      <c r="A75" s="126" t="s">
        <v>31</v>
      </c>
      <c r="B75" s="82"/>
      <c r="C75" s="121" t="s">
        <v>108</v>
      </c>
      <c r="D75" s="88"/>
      <c r="E75" s="66"/>
      <c r="F75" s="135"/>
      <c r="G75" s="135"/>
    </row>
    <row r="76" spans="1:7" s="16" customFormat="1" ht="12.75" customHeight="1">
      <c r="A76" s="25" t="s">
        <v>161</v>
      </c>
      <c r="B76" s="40"/>
      <c r="C76" s="41"/>
      <c r="D76" s="68" t="s">
        <v>72</v>
      </c>
      <c r="E76" s="70"/>
      <c r="F76" s="135"/>
      <c r="G76" s="135"/>
    </row>
    <row r="77" spans="1:7" s="16" customFormat="1" ht="12.75" customHeight="1">
      <c r="A77" s="25" t="s">
        <v>162</v>
      </c>
      <c r="B77" s="40"/>
      <c r="C77" s="41"/>
      <c r="D77" s="68" t="s">
        <v>73</v>
      </c>
      <c r="E77" s="65"/>
      <c r="F77" s="135"/>
      <c r="G77" s="135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35"/>
      <c r="G78" s="135"/>
    </row>
    <row r="79" spans="1:7" s="16" customFormat="1" ht="12.75" customHeight="1">
      <c r="A79" s="25" t="s">
        <v>35</v>
      </c>
      <c r="B79" s="48"/>
      <c r="C79" s="67" t="s">
        <v>126</v>
      </c>
      <c r="D79" s="69"/>
      <c r="E79" s="70"/>
      <c r="F79" s="135"/>
      <c r="G79" s="135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35">
        <v>62355.75</v>
      </c>
      <c r="G80" s="135">
        <v>71353.94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66"/>
      <c r="F81" s="135"/>
      <c r="G81" s="135">
        <v>74.98</v>
      </c>
    </row>
    <row r="82" spans="1:7" s="16" customFormat="1" ht="12.75" customHeight="1">
      <c r="A82" s="36" t="s">
        <v>160</v>
      </c>
      <c r="B82" s="40"/>
      <c r="C82" s="67" t="s">
        <v>96</v>
      </c>
      <c r="D82" s="68"/>
      <c r="E82" s="70"/>
      <c r="F82" s="135">
        <v>77786.15</v>
      </c>
      <c r="G82" s="135">
        <v>78537.16</v>
      </c>
    </row>
    <row r="83" spans="1:7" s="16" customFormat="1" ht="12.75" customHeight="1">
      <c r="A83" s="36" t="s">
        <v>163</v>
      </c>
      <c r="B83" s="10"/>
      <c r="C83" s="64" t="s">
        <v>77</v>
      </c>
      <c r="D83" s="43"/>
      <c r="E83" s="71"/>
      <c r="F83" s="135">
        <v>20913.34</v>
      </c>
      <c r="G83" s="135">
        <v>18689.59</v>
      </c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35">
        <f>SUM(F90)</f>
        <v>11106.349999999999</v>
      </c>
      <c r="G84" s="135">
        <v>24851.35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35"/>
      <c r="G85" s="135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35"/>
      <c r="G86" s="135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35"/>
      <c r="G87" s="135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35"/>
      <c r="G88" s="135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35"/>
      <c r="G89" s="135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f>SUM(F91:F92)</f>
        <v>11106.349999999999</v>
      </c>
      <c r="G90" s="19">
        <v>24851.35</v>
      </c>
    </row>
    <row r="91" spans="1:7" s="16" customFormat="1" ht="12.75" customHeight="1">
      <c r="A91" s="36" t="s">
        <v>136</v>
      </c>
      <c r="B91" s="45"/>
      <c r="C91" s="64" t="s">
        <v>117</v>
      </c>
      <c r="D91" s="14"/>
      <c r="E91" s="65"/>
      <c r="F91" s="135">
        <v>-13745</v>
      </c>
      <c r="G91" s="19"/>
    </row>
    <row r="92" spans="1:7" s="16" customFormat="1" ht="12.75" customHeight="1">
      <c r="A92" s="36" t="s">
        <v>137</v>
      </c>
      <c r="B92" s="45"/>
      <c r="C92" s="64" t="s">
        <v>118</v>
      </c>
      <c r="D92" s="14"/>
      <c r="E92" s="65"/>
      <c r="F92" s="19">
        <v>24851.35</v>
      </c>
      <c r="G92" s="19">
        <v>24851.35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42" t="s">
        <v>138</v>
      </c>
      <c r="C94" s="193"/>
      <c r="D94" s="190"/>
      <c r="E94" s="66"/>
      <c r="F94" s="139">
        <f>SUM(F59+F64+F90)</f>
        <v>632137.36</v>
      </c>
      <c r="G94" s="135">
        <f>SUM(G59+G64+G90)</f>
        <v>1192210.5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80" t="s">
        <v>182</v>
      </c>
      <c r="B96" s="180"/>
      <c r="C96" s="180"/>
      <c r="D96" s="180"/>
      <c r="E96" s="180"/>
      <c r="F96" s="170" t="s">
        <v>183</v>
      </c>
      <c r="G96" s="170"/>
    </row>
    <row r="97" spans="1:7" s="16" customFormat="1" ht="12.75">
      <c r="A97" s="186" t="s">
        <v>178</v>
      </c>
      <c r="B97" s="186"/>
      <c r="C97" s="186"/>
      <c r="D97" s="186"/>
      <c r="E97" s="186"/>
      <c r="F97" s="169" t="s">
        <v>127</v>
      </c>
      <c r="G97" s="169"/>
    </row>
    <row r="98" spans="1:7" s="16" customFormat="1" ht="12.75">
      <c r="A98" s="187" t="s">
        <v>174</v>
      </c>
      <c r="B98" s="188"/>
      <c r="C98" s="188"/>
      <c r="D98" s="188"/>
      <c r="E98" s="99"/>
      <c r="F98" s="13"/>
      <c r="G98" s="13"/>
    </row>
    <row r="99" spans="1:7" s="16" customFormat="1" ht="12.75">
      <c r="A99" s="133"/>
      <c r="B99" s="134"/>
      <c r="C99" s="134"/>
      <c r="D99" s="134"/>
      <c r="E99" s="99"/>
      <c r="F99" s="13"/>
      <c r="G99" s="13"/>
    </row>
    <row r="100" spans="1:7" s="16" customFormat="1" ht="12.75">
      <c r="A100" s="175" t="s">
        <v>180</v>
      </c>
      <c r="B100" s="175"/>
      <c r="C100" s="175"/>
      <c r="D100" s="175"/>
      <c r="E100" s="175"/>
      <c r="F100" s="176" t="s">
        <v>181</v>
      </c>
      <c r="G100" s="176"/>
    </row>
    <row r="101" spans="1:7" s="16" customFormat="1" ht="12.75" customHeight="1">
      <c r="A101" s="157" t="s">
        <v>177</v>
      </c>
      <c r="B101" s="157"/>
      <c r="C101" s="157"/>
      <c r="D101" s="157"/>
      <c r="E101" s="157"/>
      <c r="F101" s="141" t="s">
        <v>127</v>
      </c>
      <c r="G101" s="141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8"/>
    </row>
    <row r="2" spans="5:7" ht="12.75">
      <c r="E2" s="164" t="s">
        <v>100</v>
      </c>
      <c r="F2" s="165"/>
      <c r="G2" s="165"/>
    </row>
    <row r="3" spans="5:7" ht="12.75">
      <c r="E3" s="164" t="s">
        <v>139</v>
      </c>
      <c r="F3" s="165"/>
      <c r="G3" s="165"/>
    </row>
    <row r="5" spans="1:7" ht="12.75">
      <c r="A5" s="172" t="s">
        <v>99</v>
      </c>
      <c r="B5" s="173"/>
      <c r="C5" s="173"/>
      <c r="D5" s="173"/>
      <c r="E5" s="173"/>
      <c r="F5" s="171"/>
      <c r="G5" s="171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69" t="s">
        <v>0</v>
      </c>
      <c r="B7" s="170"/>
      <c r="C7" s="170"/>
      <c r="D7" s="170"/>
      <c r="E7" s="170"/>
      <c r="F7" s="171"/>
      <c r="G7" s="171"/>
    </row>
    <row r="8" spans="1:7" ht="12.75">
      <c r="A8" s="169" t="s">
        <v>140</v>
      </c>
      <c r="B8" s="170"/>
      <c r="C8" s="170"/>
      <c r="D8" s="170"/>
      <c r="E8" s="170"/>
      <c r="F8" s="171"/>
      <c r="G8" s="171"/>
    </row>
    <row r="9" spans="1:7" ht="12.75" customHeight="1">
      <c r="A9" s="169" t="s">
        <v>125</v>
      </c>
      <c r="B9" s="170"/>
      <c r="C9" s="170"/>
      <c r="D9" s="170"/>
      <c r="E9" s="170"/>
      <c r="F9" s="171"/>
      <c r="G9" s="171"/>
    </row>
    <row r="10" spans="1:7" ht="12.75">
      <c r="A10" s="141" t="s">
        <v>154</v>
      </c>
      <c r="B10" s="176"/>
      <c r="C10" s="176"/>
      <c r="D10" s="176"/>
      <c r="E10" s="176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1"/>
      <c r="B12" s="171"/>
      <c r="C12" s="171"/>
      <c r="D12" s="171"/>
      <c r="E12" s="171"/>
    </row>
    <row r="13" spans="1:7" ht="12.75">
      <c r="A13" s="172" t="s">
        <v>1</v>
      </c>
      <c r="B13" s="173"/>
      <c r="C13" s="173"/>
      <c r="D13" s="173"/>
      <c r="E13" s="173"/>
      <c r="F13" s="183"/>
      <c r="G13" s="183"/>
    </row>
    <row r="14" spans="1:7" ht="12.75">
      <c r="A14" s="172" t="s">
        <v>2</v>
      </c>
      <c r="B14" s="173"/>
      <c r="C14" s="173"/>
      <c r="D14" s="173"/>
      <c r="E14" s="173"/>
      <c r="F14" s="183"/>
      <c r="G14" s="183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69" t="s">
        <v>3</v>
      </c>
      <c r="B16" s="170"/>
      <c r="C16" s="170"/>
      <c r="D16" s="170"/>
      <c r="E16" s="170"/>
      <c r="F16" s="171"/>
      <c r="G16" s="171"/>
    </row>
    <row r="17" spans="1:7" ht="12.75">
      <c r="A17" s="169" t="s">
        <v>4</v>
      </c>
      <c r="B17" s="169"/>
      <c r="C17" s="169"/>
      <c r="D17" s="169"/>
      <c r="E17" s="169"/>
      <c r="F17" s="171"/>
      <c r="G17" s="171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4" t="s">
        <v>141</v>
      </c>
      <c r="C19" s="194"/>
      <c r="D19" s="194"/>
      <c r="E19" s="195"/>
      <c r="F19" s="195"/>
      <c r="G19" s="195"/>
    </row>
    <row r="20" spans="1:7" ht="67.5" customHeight="1">
      <c r="A20" s="3" t="s">
        <v>5</v>
      </c>
      <c r="B20" s="196" t="s">
        <v>6</v>
      </c>
      <c r="C20" s="197"/>
      <c r="D20" s="198"/>
      <c r="E20" s="100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134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142</v>
      </c>
      <c r="B26" s="26"/>
      <c r="C26" s="27" t="s">
        <v>143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133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152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144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145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146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147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7" customFormat="1" ht="12.75" customHeight="1">
      <c r="A47" s="80" t="s">
        <v>48</v>
      </c>
      <c r="B47" s="95" t="s">
        <v>168</v>
      </c>
      <c r="C47" s="77"/>
      <c r="D47" s="96"/>
      <c r="E47" s="129"/>
      <c r="F47" s="85"/>
      <c r="G47" s="85"/>
    </row>
    <row r="48" spans="1:7" s="16" customFormat="1" ht="12.75" customHeight="1">
      <c r="A48" s="1" t="s">
        <v>49</v>
      </c>
      <c r="B48" s="17" t="s">
        <v>164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89" t="s">
        <v>166</v>
      </c>
      <c r="D51" s="190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167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151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2"/>
      <c r="C55" s="113" t="s">
        <v>87</v>
      </c>
      <c r="D55" s="114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89" t="s">
        <v>94</v>
      </c>
      <c r="D58" s="190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89" t="s">
        <v>88</v>
      </c>
      <c r="D59" s="199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5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0" t="s">
        <v>64</v>
      </c>
      <c r="C66" s="201"/>
      <c r="D66" s="202"/>
      <c r="E66" s="84"/>
      <c r="F66" s="85"/>
      <c r="G66" s="85"/>
    </row>
    <row r="67" spans="1:7" s="16" customFormat="1" ht="12.75" customHeight="1">
      <c r="A67" s="80" t="s">
        <v>39</v>
      </c>
      <c r="B67" s="9" t="s">
        <v>148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6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126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160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149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42" t="s">
        <v>150</v>
      </c>
      <c r="C93" s="193"/>
      <c r="D93" s="190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0" t="s">
        <v>156</v>
      </c>
      <c r="B95" s="180"/>
      <c r="C95" s="180"/>
      <c r="D95" s="180"/>
      <c r="E95" s="180"/>
      <c r="F95" s="170" t="s">
        <v>129</v>
      </c>
      <c r="G95" s="170"/>
    </row>
    <row r="96" spans="1:7" s="16" customFormat="1" ht="12.75">
      <c r="A96" s="186" t="s">
        <v>170</v>
      </c>
      <c r="B96" s="186"/>
      <c r="C96" s="186"/>
      <c r="D96" s="186"/>
      <c r="E96" s="186"/>
      <c r="F96" s="169" t="s">
        <v>127</v>
      </c>
      <c r="G96" s="169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75" t="s">
        <v>156</v>
      </c>
      <c r="B98" s="175"/>
      <c r="C98" s="175"/>
      <c r="D98" s="175"/>
      <c r="E98" s="175"/>
      <c r="F98" s="176" t="s">
        <v>129</v>
      </c>
      <c r="G98" s="176"/>
    </row>
    <row r="99" spans="1:7" s="16" customFormat="1" ht="15" customHeight="1">
      <c r="A99" s="157" t="s">
        <v>171</v>
      </c>
      <c r="B99" s="157"/>
      <c r="C99" s="157"/>
      <c r="D99" s="157"/>
      <c r="E99" s="157"/>
      <c r="F99" s="141" t="s">
        <v>127</v>
      </c>
      <c r="G99" s="141"/>
    </row>
    <row r="100" spans="1:7" s="16" customFormat="1" ht="12.75">
      <c r="A100" s="130"/>
      <c r="B100" s="130"/>
      <c r="C100" s="130"/>
      <c r="D100" s="130"/>
      <c r="E100" s="117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Birute</cp:lastModifiedBy>
  <cp:lastPrinted>2014-02-21T09:51:30Z</cp:lastPrinted>
  <dcterms:created xsi:type="dcterms:W3CDTF">2009-07-20T14:30:53Z</dcterms:created>
  <dcterms:modified xsi:type="dcterms:W3CDTF">2014-02-21T09:51:58Z</dcterms:modified>
  <cp:category/>
  <cp:version/>
  <cp:contentType/>
  <cp:contentStatus/>
</cp:coreProperties>
</file>